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4410" activeTab="9"/>
  </bookViews>
  <sheets>
    <sheet name="15 นาที" sheetId="1" r:id="rId1"/>
    <sheet name="30 นาที " sheetId="2" r:id="rId2"/>
    <sheet name="45 นาที " sheetId="3" r:id="rId3"/>
    <sheet name="1 ชม. " sheetId="4" r:id="rId4"/>
    <sheet name="2 ชม. " sheetId="5" r:id="rId5"/>
    <sheet name="3 ชม." sheetId="6" r:id="rId6"/>
    <sheet name="6 ชม." sheetId="7" r:id="rId7"/>
    <sheet name="12 ชม. " sheetId="8" r:id="rId8"/>
    <sheet name="24 ชม. " sheetId="9" r:id="rId9"/>
    <sheet name="กราฟ" sheetId="10" r:id="rId10"/>
  </sheets>
  <definedNames/>
  <calcPr fullCalcOnLoad="1"/>
</workbook>
</file>

<file path=xl/sharedStrings.xml><?xml version="1.0" encoding="utf-8"?>
<sst xmlns="http://schemas.openxmlformats.org/spreadsheetml/2006/main" count="448" uniqueCount="47">
  <si>
    <t xml:space="preserve"> </t>
  </si>
  <si>
    <t>ปีน้ำ</t>
  </si>
  <si>
    <t>การหาค่าปริมาณน้ำฝนสูงสุด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</si>
  <si>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</si>
  <si>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</si>
  <si>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</si>
  <si>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</si>
  <si>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</si>
  <si>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</si>
  <si>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</si>
  <si>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</si>
  <si>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</si>
  <si>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</si>
  <si>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</si>
  <si>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</si>
  <si>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</si>
  <si>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</si>
  <si>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มม.</t>
  </si>
  <si>
    <t>Yn</t>
  </si>
  <si>
    <t>Sn</t>
  </si>
  <si>
    <t xml:space="preserve"> การคำนวณใช้วิธีของ กัมเบล (GUMBEL DISTRIBUTION)</t>
  </si>
  <si>
    <t>ฝนสูงสุดราย 15 นาที</t>
  </si>
  <si>
    <t>ฝนสูงสุดราย 3 ชม.</t>
  </si>
  <si>
    <t>ฝนสูงสุดราย 2 ชม.</t>
  </si>
  <si>
    <t>ฝนสูงสุดราย 1 ชม.</t>
  </si>
  <si>
    <t>ฝนสูงสุดราย 45 นาที</t>
  </si>
  <si>
    <t>ฝนสูงสุดราย 30 นาที</t>
  </si>
  <si>
    <t>ฝนสูงสุดราย 6 ชม.</t>
  </si>
  <si>
    <t>ฝนสูงสุดราย 12 ชม.</t>
  </si>
  <si>
    <t>ฝนสูงสุดราย 24 ชม.</t>
  </si>
  <si>
    <t>เวลา</t>
  </si>
  <si>
    <t>15 นาที</t>
  </si>
  <si>
    <t>30 นาที</t>
  </si>
  <si>
    <t>45 นาที</t>
  </si>
  <si>
    <t>รอบปีการเกิดซ้ำ - ปี</t>
  </si>
  <si>
    <t>1 ชั่งโมง</t>
  </si>
  <si>
    <t>2 ชั่วโมง</t>
  </si>
  <si>
    <t>3 ชั่วโมง</t>
  </si>
  <si>
    <t>6 ชั่วโมง</t>
  </si>
  <si>
    <t>12 ชั่วโมง</t>
  </si>
  <si>
    <t>24 ชั่วโมง</t>
  </si>
  <si>
    <t>รอบปีการเกิดซ้ำ - ปี (มิลลิเมตร/ชั่วโมง)</t>
  </si>
  <si>
    <t>(ชั่วโมง)</t>
  </si>
  <si>
    <t>ปริมาณฝน</t>
  </si>
  <si>
    <t>สถานี P.64</t>
  </si>
  <si>
    <t>สถานี  P.64 อ.อมก๋อย จ.เชียงใหม่</t>
  </si>
  <si>
    <t>ปริมาณน้ำฝนสูงสุด - มิลลิเมตร (ปีน้ำ 2541 - 2548)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</si>
</sst>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F800]dddd\,\ mmmm\ dd\,\ yyyy"/>
    <numFmt numFmtId="201" formatCode="[&lt;=9999999][$-D000000]###\-####;[$-D000000]\(0#\)\ ###\-####"/>
    <numFmt numFmtId="202" formatCode="0.0"/>
    <numFmt numFmtId="203" formatCode="0.000"/>
    <numFmt numFmtId="204" formatCode="[$-107041E]d\ mmmm\ yyyy;@"/>
    <numFmt numFmtId="205" formatCode="&quot;฿&quot;#,##0_);\(&quot;฿&quot;#,##0\)"/>
    <numFmt numFmtId="206" formatCode="&quot;฿&quot;#,##0_);[Red]\(&quot;฿&quot;#,##0\)"/>
    <numFmt numFmtId="207" formatCode="&quot;฿&quot;#,##0.00_);\(&quot;฿&quot;#,##0.0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t#,##0_);\(t#,##0\)"/>
    <numFmt numFmtId="212" formatCode="t#,##0_);[Red]\(t#,##0\)"/>
    <numFmt numFmtId="213" formatCode="_(&quot;฿&quot;* t#,##0_);_(&quot;฿&quot;* \(t#,##0\);_(&quot;฿&quot;* &quot;-&quot;_);_(@_)"/>
    <numFmt numFmtId="214" formatCode="d\ ดดดด\ &quot;พ.ศ.&quot;\ bbbb"/>
    <numFmt numFmtId="215" formatCode="ว\ ดดดด\ &quot;ค.ศ.&quot;\ คคคค"/>
    <numFmt numFmtId="216" formatCode="&quot;วันที่&quot;\ ว\ ดดดด\ ปปปป"/>
    <numFmt numFmtId="217" formatCode="d\ ดดด\ bb"/>
    <numFmt numFmtId="218" formatCode="ว\ ดดด\ ปป"/>
    <numFmt numFmtId="219" formatCode="วว/ดด/ปป"/>
    <numFmt numFmtId="220" formatCode="ชช:นน:ทท"/>
    <numFmt numFmtId="221" formatCode="ช\.นน\ &quot;น.&quot;"/>
    <numFmt numFmtId="222" formatCode="t0.00E+00"/>
    <numFmt numFmtId="223" formatCode="&quot;฿&quot;t#,##0_);\(&quot;฿&quot;t#,##0\)"/>
    <numFmt numFmtId="224" formatCode="&quot;฿&quot;t#,##0_);[Red]\(&quot;฿&quot;t#,##0\)"/>
    <numFmt numFmtId="225" formatCode="General_)"/>
    <numFmt numFmtId="226" formatCode="0.000000"/>
    <numFmt numFmtId="227" formatCode="0.00_)"/>
    <numFmt numFmtId="228" formatCode="0.0_)"/>
    <numFmt numFmtId="229" formatCode="0.0000"/>
    <numFmt numFmtId="230" formatCode="0.00000"/>
    <numFmt numFmtId="231" formatCode="[$-409]dddd\,\ mmmm\ dd\,\ yyyy"/>
    <numFmt numFmtId="232" formatCode="_-* #,##0_-;\-* #,##0_-;_-* &quot;-&quot;??_-;_-@_-"/>
  </numFmts>
  <fonts count="31">
    <font>
      <sz val="10"/>
      <name val="Arial"/>
      <family val="0"/>
    </font>
    <font>
      <sz val="16"/>
      <name val="AngsanaUPC"/>
      <family val="1"/>
    </font>
    <font>
      <b/>
      <sz val="14"/>
      <name val="AngsanaUPC"/>
      <family val="1"/>
    </font>
    <font>
      <sz val="14"/>
      <name val="Cordia New"/>
      <family val="0"/>
    </font>
    <font>
      <sz val="14"/>
      <name val="CordiaUPC"/>
      <family val="0"/>
    </font>
    <font>
      <sz val="12"/>
      <name val="CordiaUPC"/>
      <family val="2"/>
    </font>
    <font>
      <sz val="12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b/>
      <u val="single"/>
      <sz val="14"/>
      <name val="AngsanaUPC"/>
      <family val="0"/>
    </font>
    <font>
      <sz val="8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sz val="8"/>
      <name val="AngsanaUPC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5.5"/>
      <name val="AngsanaUPC"/>
      <family val="1"/>
    </font>
    <font>
      <sz val="17"/>
      <name val="AngsanaUPC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0" xfId="23">
      <alignment/>
      <protection/>
    </xf>
    <xf numFmtId="2" fontId="6" fillId="0" borderId="0" xfId="23" applyNumberFormat="1" applyFont="1" applyBorder="1" applyAlignment="1">
      <alignment horizontal="center"/>
      <protection/>
    </xf>
    <xf numFmtId="225" fontId="7" fillId="0" borderId="0" xfId="23" applyNumberFormat="1" applyFont="1" applyAlignment="1" applyProtection="1">
      <alignment horizontal="center"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" fontId="8" fillId="0" borderId="0" xfId="23" applyNumberFormat="1" applyFont="1" applyBorder="1" applyAlignment="1">
      <alignment horizontal="center"/>
      <protection/>
    </xf>
    <xf numFmtId="2" fontId="3" fillId="0" borderId="0" xfId="23" applyNumberFormat="1" applyBorder="1">
      <alignment/>
      <protection/>
    </xf>
    <xf numFmtId="225" fontId="3" fillId="0" borderId="0" xfId="23" applyNumberFormat="1" applyProtection="1">
      <alignment/>
      <protection/>
    </xf>
    <xf numFmtId="225" fontId="9" fillId="0" borderId="0" xfId="23" applyNumberFormat="1" applyFont="1" applyProtection="1">
      <alignment/>
      <protection/>
    </xf>
    <xf numFmtId="229" fontId="7" fillId="0" borderId="0" xfId="23" applyNumberFormat="1" applyFont="1" applyProtection="1">
      <alignment/>
      <protection/>
    </xf>
    <xf numFmtId="227" fontId="3" fillId="0" borderId="0" xfId="23" applyNumberFormat="1" applyProtection="1">
      <alignment/>
      <protection/>
    </xf>
    <xf numFmtId="0" fontId="3" fillId="0" borderId="1" xfId="23" applyBorder="1" applyAlignment="1">
      <alignment horizontal="center"/>
      <protection/>
    </xf>
    <xf numFmtId="202" fontId="3" fillId="0" borderId="1" xfId="23" applyNumberFormat="1" applyBorder="1">
      <alignment/>
      <protection/>
    </xf>
    <xf numFmtId="0" fontId="3" fillId="0" borderId="2" xfId="23" applyBorder="1" applyAlignment="1">
      <alignment horizontal="center"/>
      <protection/>
    </xf>
    <xf numFmtId="202" fontId="3" fillId="0" borderId="2" xfId="23" applyNumberFormat="1" applyBorder="1">
      <alignment/>
      <protection/>
    </xf>
    <xf numFmtId="0" fontId="3" fillId="0" borderId="3" xfId="23" applyBorder="1" applyAlignment="1">
      <alignment horizontal="center"/>
      <protection/>
    </xf>
    <xf numFmtId="202" fontId="3" fillId="0" borderId="3" xfId="23" applyNumberFormat="1" applyBorder="1">
      <alignment/>
      <protection/>
    </xf>
    <xf numFmtId="2" fontId="3" fillId="0" borderId="0" xfId="23" applyNumberForma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228" fontId="7" fillId="0" borderId="0" xfId="23" applyNumberFormat="1" applyFont="1" applyProtection="1">
      <alignment/>
      <protection/>
    </xf>
    <xf numFmtId="0" fontId="3" fillId="0" borderId="0" xfId="23" applyBorder="1" applyAlignment="1">
      <alignment horizontal="center"/>
      <protection/>
    </xf>
    <xf numFmtId="0" fontId="3" fillId="0" borderId="0" xfId="23" applyBorder="1">
      <alignment/>
      <protection/>
    </xf>
    <xf numFmtId="202" fontId="8" fillId="0" borderId="0" xfId="23" applyNumberFormat="1" applyFont="1" applyBorder="1" applyAlignment="1" applyProtection="1">
      <alignment horizontal="right"/>
      <protection/>
    </xf>
    <xf numFmtId="229" fontId="7" fillId="0" borderId="0" xfId="23" applyNumberFormat="1" applyFont="1">
      <alignment/>
      <protection/>
    </xf>
    <xf numFmtId="0" fontId="3" fillId="0" borderId="4" xfId="23" applyBorder="1" applyAlignment="1">
      <alignment horizontal="center"/>
      <protection/>
    </xf>
    <xf numFmtId="2" fontId="3" fillId="0" borderId="0" xfId="23" applyNumberForma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225" fontId="3" fillId="0" borderId="0" xfId="23" applyNumberFormat="1" applyAlignment="1" applyProtection="1">
      <alignment horizontal="left"/>
      <protection/>
    </xf>
    <xf numFmtId="226" fontId="3" fillId="0" borderId="0" xfId="23" applyNumberFormat="1" applyProtection="1">
      <alignment/>
      <protection/>
    </xf>
    <xf numFmtId="0" fontId="7" fillId="0" borderId="0" xfId="23" applyNumberFormat="1" applyFont="1" applyAlignment="1" applyProtection="1">
      <alignment horizontal="center"/>
      <protection/>
    </xf>
    <xf numFmtId="0" fontId="7" fillId="0" borderId="0" xfId="23" applyNumberFormat="1" applyFont="1" applyProtection="1">
      <alignment/>
      <protection/>
    </xf>
    <xf numFmtId="228" fontId="7" fillId="0" borderId="0" xfId="23" applyNumberFormat="1" applyFont="1" applyAlignment="1" applyProtection="1">
      <alignment horizontal="center"/>
      <protection/>
    </xf>
    <xf numFmtId="225" fontId="3" fillId="0" borderId="0" xfId="23" applyNumberFormat="1" applyAlignment="1" applyProtection="1">
      <alignment horizontal="center"/>
      <protection/>
    </xf>
    <xf numFmtId="225" fontId="3" fillId="0" borderId="0" xfId="23" applyNumberFormat="1" applyAlignment="1">
      <alignment horizontal="center"/>
      <protection/>
    </xf>
    <xf numFmtId="230" fontId="3" fillId="0" borderId="0" xfId="23" applyNumberFormat="1" applyAlignment="1" applyProtection="1">
      <alignment horizontal="left"/>
      <protection/>
    </xf>
    <xf numFmtId="230" fontId="3" fillId="0" borderId="0" xfId="23" applyNumberFormat="1" applyAlignment="1" applyProtection="1">
      <alignment horizontal="center"/>
      <protection/>
    </xf>
    <xf numFmtId="226" fontId="3" fillId="0" borderId="0" xfId="23" applyNumberFormat="1" applyAlignment="1" applyProtection="1">
      <alignment horizontal="center"/>
      <protection/>
    </xf>
    <xf numFmtId="202" fontId="3" fillId="0" borderId="0" xfId="23" applyNumberFormat="1" applyBorder="1">
      <alignment/>
      <protection/>
    </xf>
    <xf numFmtId="202" fontId="3" fillId="0" borderId="0" xfId="23" applyNumberFormat="1" applyBorder="1" applyAlignment="1">
      <alignment horizontal="center"/>
      <protection/>
    </xf>
    <xf numFmtId="202" fontId="3" fillId="0" borderId="0" xfId="23" applyNumberFormat="1" applyBorder="1" applyAlignment="1">
      <alignment horizontal="center" vertical="center"/>
      <protection/>
    </xf>
    <xf numFmtId="1" fontId="8" fillId="0" borderId="0" xfId="23" applyNumberFormat="1" applyFont="1" applyBorder="1" applyAlignment="1">
      <alignment horizontal="center"/>
      <protection/>
    </xf>
    <xf numFmtId="0" fontId="1" fillId="0" borderId="0" xfId="23" applyFont="1" applyBorder="1" applyAlignment="1">
      <alignment/>
      <protection/>
    </xf>
    <xf numFmtId="2" fontId="10" fillId="0" borderId="0" xfId="23" applyNumberFormat="1" applyFont="1" applyBorder="1" applyAlignment="1">
      <alignment/>
      <protection/>
    </xf>
    <xf numFmtId="0" fontId="7" fillId="0" borderId="0" xfId="23" applyNumberFormat="1" applyFont="1" applyBorder="1" applyProtection="1">
      <alignment/>
      <protection/>
    </xf>
    <xf numFmtId="228" fontId="7" fillId="0" borderId="0" xfId="23" applyNumberFormat="1" applyFont="1" applyBorder="1" applyProtection="1">
      <alignment/>
      <protection/>
    </xf>
    <xf numFmtId="202" fontId="3" fillId="0" borderId="3" xfId="23" applyNumberFormat="1" applyBorder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202" fontId="10" fillId="0" borderId="0" xfId="23" applyNumberFormat="1" applyFont="1" applyBorder="1" applyProtection="1">
      <alignment/>
      <protection/>
    </xf>
    <xf numFmtId="202" fontId="3" fillId="0" borderId="5" xfId="23" applyNumberFormat="1" applyBorder="1">
      <alignment/>
      <protection/>
    </xf>
    <xf numFmtId="0" fontId="3" fillId="0" borderId="6" xfId="23" applyBorder="1" applyAlignment="1">
      <alignment horizontal="center"/>
      <protection/>
    </xf>
    <xf numFmtId="202" fontId="3" fillId="0" borderId="6" xfId="23" applyNumberFormat="1" applyBorder="1">
      <alignment/>
      <protection/>
    </xf>
    <xf numFmtId="0" fontId="3" fillId="0" borderId="3" xfId="23" applyBorder="1">
      <alignment/>
      <protection/>
    </xf>
    <xf numFmtId="0" fontId="0" fillId="0" borderId="0" xfId="24" applyFont="1">
      <alignment/>
      <protection/>
    </xf>
    <xf numFmtId="0" fontId="20" fillId="0" borderId="7" xfId="24" applyFont="1" applyBorder="1" applyAlignment="1">
      <alignment horizontal="center"/>
      <protection/>
    </xf>
    <xf numFmtId="232" fontId="21" fillId="0" borderId="8" xfId="19" applyNumberFormat="1" applyFont="1" applyBorder="1" applyAlignment="1">
      <alignment horizontal="center"/>
    </xf>
    <xf numFmtId="16" fontId="21" fillId="0" borderId="2" xfId="24" applyNumberFormat="1" applyFont="1" applyBorder="1" applyAlignment="1">
      <alignment horizontal="right"/>
      <protection/>
    </xf>
    <xf numFmtId="0" fontId="21" fillId="0" borderId="1" xfId="24" applyFont="1" applyBorder="1" applyAlignment="1">
      <alignment horizontal="right"/>
      <protection/>
    </xf>
    <xf numFmtId="0" fontId="21" fillId="0" borderId="3" xfId="24" applyFont="1" applyBorder="1" applyAlignment="1">
      <alignment horizontal="right"/>
      <protection/>
    </xf>
    <xf numFmtId="0" fontId="20" fillId="0" borderId="9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232" fontId="22" fillId="0" borderId="8" xfId="19" applyNumberFormat="1" applyFont="1" applyBorder="1" applyAlignment="1">
      <alignment horizontal="center"/>
    </xf>
    <xf numFmtId="0" fontId="22" fillId="0" borderId="2" xfId="24" applyNumberFormat="1" applyFont="1" applyBorder="1" applyAlignment="1">
      <alignment horizontal="center"/>
      <protection/>
    </xf>
    <xf numFmtId="202" fontId="22" fillId="0" borderId="2" xfId="24" applyNumberFormat="1" applyFont="1" applyBorder="1">
      <alignment/>
      <protection/>
    </xf>
    <xf numFmtId="2" fontId="22" fillId="0" borderId="1" xfId="24" applyNumberFormat="1" applyFont="1" applyBorder="1" applyAlignment="1">
      <alignment horizontal="center"/>
      <protection/>
    </xf>
    <xf numFmtId="202" fontId="22" fillId="0" borderId="1" xfId="24" applyNumberFormat="1" applyFont="1" applyBorder="1">
      <alignment/>
      <protection/>
    </xf>
    <xf numFmtId="0" fontId="22" fillId="0" borderId="1" xfId="24" applyFont="1" applyBorder="1" applyAlignment="1">
      <alignment horizontal="center"/>
      <protection/>
    </xf>
    <xf numFmtId="0" fontId="22" fillId="0" borderId="3" xfId="24" applyFont="1" applyBorder="1" applyAlignment="1">
      <alignment horizontal="center"/>
      <protection/>
    </xf>
    <xf numFmtId="202" fontId="22" fillId="0" borderId="3" xfId="24" applyNumberFormat="1" applyFont="1" applyBorder="1">
      <alignment/>
      <protection/>
    </xf>
    <xf numFmtId="1" fontId="21" fillId="0" borderId="8" xfId="23" applyNumberFormat="1" applyFont="1" applyBorder="1" applyAlignment="1">
      <alignment horizontal="center"/>
      <protection/>
    </xf>
    <xf numFmtId="2" fontId="21" fillId="0" borderId="8" xfId="23" applyNumberFormat="1" applyFont="1" applyBorder="1" applyAlignment="1">
      <alignment horizontal="center"/>
      <protection/>
    </xf>
    <xf numFmtId="202" fontId="17" fillId="0" borderId="2" xfId="23" applyNumberFormat="1" applyFont="1" applyBorder="1" applyAlignment="1">
      <alignment horizontal="center"/>
      <protection/>
    </xf>
    <xf numFmtId="202" fontId="17" fillId="0" borderId="1" xfId="23" applyNumberFormat="1" applyFont="1" applyBorder="1" applyAlignment="1">
      <alignment horizontal="center"/>
      <protection/>
    </xf>
    <xf numFmtId="202" fontId="17" fillId="0" borderId="6" xfId="23" applyNumberFormat="1" applyFont="1" applyBorder="1" applyAlignment="1">
      <alignment horizontal="center"/>
      <protection/>
    </xf>
    <xf numFmtId="202" fontId="17" fillId="0" borderId="3" xfId="23" applyNumberFormat="1" applyFont="1" applyBorder="1" applyAlignment="1">
      <alignment horizontal="center"/>
      <protection/>
    </xf>
    <xf numFmtId="0" fontId="27" fillId="0" borderId="2" xfId="23" applyFont="1" applyBorder="1" applyAlignment="1">
      <alignment horizontal="center"/>
      <protection/>
    </xf>
    <xf numFmtId="0" fontId="27" fillId="0" borderId="1" xfId="23" applyFont="1" applyBorder="1" applyAlignment="1">
      <alignment horizontal="center"/>
      <protection/>
    </xf>
    <xf numFmtId="0" fontId="27" fillId="0" borderId="6" xfId="23" applyFont="1" applyBorder="1" applyAlignment="1">
      <alignment horizontal="center"/>
      <protection/>
    </xf>
    <xf numFmtId="0" fontId="27" fillId="0" borderId="3" xfId="23" applyFont="1" applyBorder="1" applyAlignment="1">
      <alignment horizontal="center"/>
      <protection/>
    </xf>
    <xf numFmtId="0" fontId="26" fillId="0" borderId="0" xfId="23" applyFont="1">
      <alignment/>
      <protection/>
    </xf>
    <xf numFmtId="225" fontId="26" fillId="0" borderId="0" xfId="23" applyNumberFormat="1" applyFont="1" applyAlignment="1" applyProtection="1">
      <alignment horizontal="left"/>
      <protection/>
    </xf>
    <xf numFmtId="226" fontId="26" fillId="0" borderId="0" xfId="23" applyNumberFormat="1" applyFont="1" applyAlignment="1" applyProtection="1">
      <alignment horizontal="center"/>
      <protection/>
    </xf>
    <xf numFmtId="0" fontId="26" fillId="0" borderId="0" xfId="23" applyNumberFormat="1" applyFont="1" applyProtection="1">
      <alignment/>
      <protection/>
    </xf>
    <xf numFmtId="2" fontId="26" fillId="0" borderId="0" xfId="23" applyNumberFormat="1" applyFont="1" applyProtection="1">
      <alignment/>
      <protection/>
    </xf>
    <xf numFmtId="230" fontId="26" fillId="0" borderId="0" xfId="23" applyNumberFormat="1" applyFont="1">
      <alignment/>
      <protection/>
    </xf>
    <xf numFmtId="0" fontId="28" fillId="0" borderId="8" xfId="23" applyNumberFormat="1" applyFont="1" applyBorder="1" applyAlignment="1">
      <alignment horizontal="center"/>
      <protection/>
    </xf>
    <xf numFmtId="202" fontId="17" fillId="0" borderId="8" xfId="23" applyNumberFormat="1" applyFont="1" applyBorder="1" applyProtection="1">
      <alignment/>
      <protection/>
    </xf>
    <xf numFmtId="0" fontId="29" fillId="0" borderId="12" xfId="23" applyFont="1" applyBorder="1" applyAlignment="1">
      <alignment horizontal="center"/>
      <protection/>
    </xf>
    <xf numFmtId="0" fontId="29" fillId="0" borderId="13" xfId="23" applyFont="1" applyBorder="1" applyAlignment="1">
      <alignment horizontal="center"/>
      <protection/>
    </xf>
    <xf numFmtId="0" fontId="29" fillId="0" borderId="14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/>
      <protection/>
    </xf>
    <xf numFmtId="0" fontId="28" fillId="0" borderId="13" xfId="23" applyFont="1" applyBorder="1" applyAlignment="1">
      <alignment horizontal="center"/>
      <protection/>
    </xf>
    <xf numFmtId="0" fontId="28" fillId="0" borderId="14" xfId="23" applyFont="1" applyBorder="1" applyAlignment="1">
      <alignment horizontal="center"/>
      <protection/>
    </xf>
    <xf numFmtId="2" fontId="21" fillId="0" borderId="12" xfId="23" applyNumberFormat="1" applyFont="1" applyBorder="1" applyAlignment="1">
      <alignment horizontal="center"/>
      <protection/>
    </xf>
    <xf numFmtId="2" fontId="21" fillId="0" borderId="14" xfId="23" applyNumberFormat="1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21" fillId="0" borderId="14" xfId="23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5" fillId="0" borderId="8" xfId="24" applyFont="1" applyBorder="1" applyAlignment="1">
      <alignment horizontal="center" vertical="center"/>
      <protection/>
    </xf>
    <xf numFmtId="0" fontId="15" fillId="0" borderId="8" xfId="24" applyFont="1" applyBorder="1" applyAlignment="1">
      <alignment horizontal="center"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  <xf numFmtId="202" fontId="30" fillId="0" borderId="2" xfId="24" applyNumberFormat="1" applyFont="1" applyBorder="1">
      <alignment/>
      <protection/>
    </xf>
    <xf numFmtId="202" fontId="30" fillId="0" borderId="1" xfId="24" applyNumberFormat="1" applyFont="1" applyBorder="1">
      <alignment/>
      <protection/>
    </xf>
    <xf numFmtId="202" fontId="30" fillId="0" borderId="3" xfId="24" applyNumberFormat="1" applyFont="1" applyBorder="1">
      <alignment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ความเข้มฝนP.42" xfId="19"/>
    <cellStyle name="Currency" xfId="20"/>
    <cellStyle name="Currency [0]" xfId="21"/>
    <cellStyle name="Percent" xfId="22"/>
    <cellStyle name="ปกติ_Return_เชียงดาว" xfId="23"/>
    <cellStyle name="ปกติ_ความเข้มฝนP.4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นาที'!$H$31:$P$31</c:f>
              <c:numCache/>
            </c:numRef>
          </c:xVal>
          <c:yVal>
            <c:numRef>
              <c:f>'15 นาที'!$H$32:$P$32</c:f>
              <c:numCache/>
            </c:numRef>
          </c:yVal>
          <c:smooth val="0"/>
        </c:ser>
        <c:axId val="41301541"/>
        <c:axId val="36169550"/>
      </c:scatterChart>
      <c:valAx>
        <c:axId val="413015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6169550"/>
        <c:crossesAt val="10"/>
        <c:crossBetween val="midCat"/>
        <c:dispUnits/>
      </c:valAx>
      <c:valAx>
        <c:axId val="361695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130154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ความสัมพันธ์ระหว่างความเข้มฝน - ช่วงเวลา - รอบปีการเกิดซ้ำ      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8025"/>
          <c:w val="0.8597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v>2 ปี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กราฟ!$C$18:$C$26</c:f>
              <c:numCache/>
            </c:numRef>
          </c:yVal>
          <c:smooth val="0"/>
        </c:ser>
        <c:ser>
          <c:idx val="1"/>
          <c:order val="1"/>
          <c:tx>
            <c:v>5 ปี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กราฟ!$D$18:$D$26</c:f>
              <c:numCache/>
            </c:numRef>
          </c:yVal>
          <c:smooth val="0"/>
        </c:ser>
        <c:ser>
          <c:idx val="2"/>
          <c:order val="2"/>
          <c:tx>
            <c:v>10 ปี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กราฟ!$E$18:$E$26</c:f>
              <c:numCache/>
            </c:numRef>
          </c:yVal>
          <c:smooth val="0"/>
        </c:ser>
        <c:ser>
          <c:idx val="3"/>
          <c:order val="3"/>
          <c:tx>
            <c:v>25 ปี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กราฟ!$F$18:$F$26</c:f>
              <c:numCache/>
            </c:numRef>
          </c:yVal>
          <c:smooth val="0"/>
        </c:ser>
        <c:ser>
          <c:idx val="4"/>
          <c:order val="4"/>
          <c:tx>
            <c:v>50 ปี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กราฟ!$G$18:$G$26</c:f>
              <c:numCache/>
            </c:numRef>
          </c:yVal>
          <c:smooth val="0"/>
        </c:ser>
        <c:ser>
          <c:idx val="5"/>
          <c:order val="5"/>
          <c:tx>
            <c:v>100 ปี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กราฟ!$H$18:$H$26</c:f>
              <c:numCache/>
            </c:numRef>
          </c:yVal>
          <c:smooth val="0"/>
        </c:ser>
        <c:ser>
          <c:idx val="6"/>
          <c:order val="6"/>
          <c:tx>
            <c:v>200 ปี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กราฟ!$I$18:$I$26</c:f>
              <c:numCache/>
            </c:numRef>
          </c:yVal>
          <c:smooth val="0"/>
        </c:ser>
        <c:ser>
          <c:idx val="7"/>
          <c:order val="7"/>
          <c:tx>
            <c:v>500 ปี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กราฟ!$J$18:$J$26</c:f>
              <c:numCache/>
            </c:numRef>
          </c:yVal>
          <c:smooth val="0"/>
        </c:ser>
        <c:ser>
          <c:idx val="8"/>
          <c:order val="8"/>
          <c:tx>
            <c:v>1000 ปี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กราฟ!$K$18:$K$26</c:f>
              <c:numCache/>
            </c:numRef>
          </c:yVal>
          <c:smooth val="0"/>
        </c:ser>
        <c:axId val="63572751"/>
        <c:axId val="35283848"/>
      </c:scatterChart>
      <c:valAx>
        <c:axId val="635727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ช่วงเวลา - ชั่วโมง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FF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 val="autoZero"/>
        <c:crossBetween val="midCat"/>
        <c:dispUnits/>
      </c:valAx>
      <c:valAx>
        <c:axId val="3528384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ความเข้มฝน - มิลลิเมตร/ชั่วโมง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At val="0.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25"/>
          <c:y val="0.19525"/>
          <c:w val="0.13575"/>
          <c:h val="0.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อ.อมก๋อย  จ.เชียงใหม่</a:t>
            </a:r>
          </a:p>
        </c:rich>
      </c:tx>
      <c:layout>
        <c:manualLayout>
          <c:xMode val="factor"/>
          <c:yMode val="factor"/>
          <c:x val="0.028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นาที '!$H$31:$P$31</c:f>
              <c:numCache/>
            </c:numRef>
          </c:xVal>
          <c:yVal>
            <c:numRef>
              <c:f>'30 นาที '!$H$32:$P$32</c:f>
              <c:numCache/>
            </c:numRef>
          </c:yVal>
          <c:smooth val="0"/>
        </c:ser>
        <c:axId val="57090495"/>
        <c:axId val="44052408"/>
      </c:scatterChart>
      <c:valAx>
        <c:axId val="570904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4052408"/>
        <c:crossesAt val="10"/>
        <c:crossBetween val="midCat"/>
        <c:dispUnits/>
      </c:valAx>
      <c:valAx>
        <c:axId val="4405240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709049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'45 นาที '!$H$31:$P$31</c:f>
              <c:numCache/>
            </c:numRef>
          </c:xVal>
          <c:yVal>
            <c:numRef>
              <c:f>'45 นาที '!$H$32:$P$32</c:f>
              <c:numCache/>
            </c:numRef>
          </c:yVal>
          <c:smooth val="0"/>
        </c:ser>
        <c:axId val="60927353"/>
        <c:axId val="11475266"/>
      </c:scatterChart>
      <c:valAx>
        <c:axId val="609273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1475266"/>
        <c:crossesAt val="10"/>
        <c:crossBetween val="midCat"/>
        <c:dispUnits/>
      </c:valAx>
      <c:valAx>
        <c:axId val="1147526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09273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จ.เชียงใหม่</a:t>
            </a:r>
          </a:p>
        </c:rich>
      </c:tx>
      <c:layout>
        <c:manualLayout>
          <c:xMode val="factor"/>
          <c:yMode val="factor"/>
          <c:x val="0.028"/>
          <c:y val="0.0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ชม. '!$H$31:$P$31</c:f>
              <c:numCache/>
            </c:numRef>
          </c:xVal>
          <c:yVal>
            <c:numRef>
              <c:f>'1 ชม. '!$H$32:$P$32</c:f>
              <c:numCache/>
            </c:numRef>
          </c:yVal>
          <c:smooth val="0"/>
        </c:ser>
        <c:axId val="36168531"/>
        <c:axId val="57081324"/>
      </c:scatterChart>
      <c:valAx>
        <c:axId val="361685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7081324"/>
        <c:crossesAt val="10"/>
        <c:crossBetween val="midCat"/>
        <c:dispUnits/>
      </c:valAx>
      <c:valAx>
        <c:axId val="5708132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616853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ชม. '!$H$31:$P$31</c:f>
              <c:numCache/>
            </c:numRef>
          </c:xVal>
          <c:yVal>
            <c:numRef>
              <c:f>'2 ชม. '!$H$32:$P$32</c:f>
              <c:numCache/>
            </c:numRef>
          </c:yVal>
          <c:smooth val="0"/>
        </c:ser>
        <c:axId val="43969869"/>
        <c:axId val="60184502"/>
      </c:scatterChart>
      <c:valAx>
        <c:axId val="439698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0184502"/>
        <c:crossesAt val="10"/>
        <c:crossBetween val="midCat"/>
        <c:dispUnits/>
      </c:valAx>
      <c:valAx>
        <c:axId val="6018450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396986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34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ชม.'!$H$31:$P$31</c:f>
              <c:numCache/>
            </c:numRef>
          </c:xVal>
          <c:yVal>
            <c:numRef>
              <c:f>'3 ชม.'!$H$32:$P$32</c:f>
              <c:numCache/>
            </c:numRef>
          </c:yVal>
          <c:smooth val="0"/>
        </c:ser>
        <c:axId val="4789607"/>
        <c:axId val="43106464"/>
      </c:scatterChart>
      <c:valAx>
        <c:axId val="47896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3106464"/>
        <c:crossesAt val="10"/>
        <c:crossBetween val="midCat"/>
        <c:dispUnits/>
      </c:valAx>
      <c:valAx>
        <c:axId val="4310646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78960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ชม.'!$H$31:$P$31</c:f>
              <c:numCache/>
            </c:numRef>
          </c:xVal>
          <c:yVal>
            <c:numRef>
              <c:f>'6 ชม.'!$H$32:$P$32</c:f>
              <c:numCache/>
            </c:numRef>
          </c:yVal>
          <c:smooth val="0"/>
        </c:ser>
        <c:axId val="52413857"/>
        <c:axId val="1962666"/>
      </c:scatterChart>
      <c:valAx>
        <c:axId val="524138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962666"/>
        <c:crossesAt val="10"/>
        <c:crossBetween val="midCat"/>
        <c:dispUnits/>
      </c:valAx>
      <c:valAx>
        <c:axId val="196266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241385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ชม. '!$H$31:$P$31</c:f>
              <c:numCache/>
            </c:numRef>
          </c:xVal>
          <c:yVal>
            <c:numRef>
              <c:f>'12 ชม. '!$H$32:$P$32</c:f>
              <c:numCache/>
            </c:numRef>
          </c:yVal>
          <c:smooth val="0"/>
        </c:ser>
        <c:axId val="17663995"/>
        <c:axId val="24758228"/>
      </c:scatterChart>
      <c:valAx>
        <c:axId val="176639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758228"/>
        <c:crossesAt val="10"/>
        <c:crossBetween val="midCat"/>
        <c:dispUnits/>
      </c:valAx>
      <c:valAx>
        <c:axId val="2475822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766399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602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'24 ชม. '!$H$31:$P$31</c:f>
              <c:numCache/>
            </c:numRef>
          </c:xVal>
          <c:yVal>
            <c:numRef>
              <c:f>'24 ชม. '!$H$32:$P$32</c:f>
              <c:numCache/>
            </c:numRef>
          </c:yVal>
          <c:smooth val="0"/>
        </c:ser>
        <c:axId val="21497461"/>
        <c:axId val="59259422"/>
      </c:scatterChart>
      <c:valAx>
        <c:axId val="214974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9259422"/>
        <c:crossesAt val="10"/>
        <c:crossBetween val="midCat"/>
        <c:dispUnits/>
      </c:valAx>
      <c:valAx>
        <c:axId val="5925942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149746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161925</xdr:rowOff>
    </xdr:from>
    <xdr:to>
      <xdr:col>16</xdr:col>
      <xdr:colOff>66675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28800" y="161925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</xdr:row>
      <xdr:rowOff>95250</xdr:rowOff>
    </xdr:from>
    <xdr:to>
      <xdr:col>21</xdr:col>
      <xdr:colOff>266700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590550"/>
          <a:ext cx="1714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สถานี P.42 อ.ทุ่งหัวช้าง จ.ลำพูน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11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95275" y="63912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101"/>
  <sheetViews>
    <sheetView workbookViewId="0" topLeftCell="A28">
      <selection activeCell="S15" sqref="S15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16.2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15.44857142857141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3.930467075116062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21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15.7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17.5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21.6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12.3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19.5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15.1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18.4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9.5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15.69</v>
      </c>
      <c r="I32" s="91">
        <f t="shared" si="1"/>
        <v>20.61</v>
      </c>
      <c r="J32" s="91">
        <f t="shared" si="1"/>
        <v>23.88</v>
      </c>
      <c r="K32" s="91">
        <f t="shared" si="1"/>
        <v>28</v>
      </c>
      <c r="L32" s="91">
        <f t="shared" si="1"/>
        <v>31.05</v>
      </c>
      <c r="M32" s="91">
        <f t="shared" si="1"/>
        <v>34.09</v>
      </c>
      <c r="N32" s="91">
        <f t="shared" si="1"/>
        <v>37.11</v>
      </c>
      <c r="O32" s="91">
        <f t="shared" si="1"/>
        <v>41.1</v>
      </c>
      <c r="P32" s="91">
        <f t="shared" si="1"/>
        <v>44.12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15.7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17.5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21.6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12.3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19.5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15.1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18.4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9.5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5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0.23007978001527885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14.095173578626332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K26"/>
  <sheetViews>
    <sheetView tabSelected="1" workbookViewId="0" topLeftCell="A31">
      <selection activeCell="N48" sqref="N48"/>
    </sheetView>
  </sheetViews>
  <sheetFormatPr defaultColWidth="9.140625" defaultRowHeight="12.75"/>
  <cols>
    <col min="1" max="1" width="4.00390625" style="57" customWidth="1"/>
    <col min="2" max="2" width="8.8515625" style="57" customWidth="1"/>
    <col min="3" max="9" width="8.00390625" style="57" customWidth="1"/>
    <col min="10" max="10" width="8.7109375" style="57" customWidth="1"/>
    <col min="11" max="11" width="8.8515625" style="57" bestFit="1" customWidth="1"/>
    <col min="12" max="16384" width="8.00390625" style="57" customWidth="1"/>
  </cols>
  <sheetData>
    <row r="1" spans="2:11" ht="19.5" customHeight="1"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9.5" customHeight="1">
      <c r="B2" s="106" t="s">
        <v>45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7.5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8.75" customHeight="1">
      <c r="B4" s="103" t="s">
        <v>30</v>
      </c>
      <c r="C4" s="104" t="s">
        <v>34</v>
      </c>
      <c r="D4" s="104"/>
      <c r="E4" s="104"/>
      <c r="F4" s="104"/>
      <c r="G4" s="104"/>
      <c r="H4" s="104"/>
      <c r="I4" s="104"/>
      <c r="J4" s="104"/>
      <c r="K4" s="104"/>
    </row>
    <row r="5" spans="2:11" ht="18.75" customHeight="1">
      <c r="B5" s="103"/>
      <c r="C5" s="59">
        <v>2</v>
      </c>
      <c r="D5" s="59">
        <v>5</v>
      </c>
      <c r="E5" s="59">
        <v>10</v>
      </c>
      <c r="F5" s="59">
        <v>25</v>
      </c>
      <c r="G5" s="59">
        <v>50</v>
      </c>
      <c r="H5" s="59">
        <v>100</v>
      </c>
      <c r="I5" s="59">
        <v>200</v>
      </c>
      <c r="J5" s="59">
        <v>500</v>
      </c>
      <c r="K5" s="59">
        <v>1000</v>
      </c>
    </row>
    <row r="6" spans="2:11" ht="18.75" customHeight="1">
      <c r="B6" s="60" t="s">
        <v>31</v>
      </c>
      <c r="C6" s="107">
        <v>15.69</v>
      </c>
      <c r="D6" s="107">
        <v>20.61</v>
      </c>
      <c r="E6" s="107">
        <v>23.88</v>
      </c>
      <c r="F6" s="107">
        <v>28</v>
      </c>
      <c r="G6" s="107">
        <v>31.05</v>
      </c>
      <c r="H6" s="107">
        <v>34.09</v>
      </c>
      <c r="I6" s="107">
        <v>37.11</v>
      </c>
      <c r="J6" s="107">
        <v>41.1</v>
      </c>
      <c r="K6" s="107">
        <v>44.12</v>
      </c>
    </row>
    <row r="7" spans="2:11" ht="18.75" customHeight="1">
      <c r="B7" s="61" t="s">
        <v>32</v>
      </c>
      <c r="C7" s="108">
        <v>22.54</v>
      </c>
      <c r="D7" s="108">
        <v>31.66</v>
      </c>
      <c r="E7" s="108">
        <v>37.69</v>
      </c>
      <c r="F7" s="108">
        <v>45.32</v>
      </c>
      <c r="G7" s="108">
        <v>50.97</v>
      </c>
      <c r="H7" s="108">
        <v>56.59</v>
      </c>
      <c r="I7" s="108">
        <v>62.18</v>
      </c>
      <c r="J7" s="108">
        <v>69.56</v>
      </c>
      <c r="K7" s="108">
        <v>75.14</v>
      </c>
    </row>
    <row r="8" spans="2:11" ht="18.75" customHeight="1">
      <c r="B8" s="61" t="s">
        <v>33</v>
      </c>
      <c r="C8" s="108">
        <v>26.38</v>
      </c>
      <c r="D8" s="108">
        <v>36.76</v>
      </c>
      <c r="E8" s="108">
        <v>43.62</v>
      </c>
      <c r="F8" s="108">
        <v>52.3</v>
      </c>
      <c r="G8" s="108">
        <v>58.73</v>
      </c>
      <c r="H8" s="108">
        <v>65.12</v>
      </c>
      <c r="I8" s="108">
        <v>71.49</v>
      </c>
      <c r="J8" s="108">
        <v>79.89</v>
      </c>
      <c r="K8" s="108">
        <v>86.23</v>
      </c>
    </row>
    <row r="9" spans="2:11" ht="18.75" customHeight="1">
      <c r="B9" s="61" t="s">
        <v>35</v>
      </c>
      <c r="C9" s="108">
        <v>27.9</v>
      </c>
      <c r="D9" s="108">
        <v>39.44</v>
      </c>
      <c r="E9" s="108">
        <v>47.08</v>
      </c>
      <c r="F9" s="108">
        <v>56.74</v>
      </c>
      <c r="G9" s="108">
        <v>63.9</v>
      </c>
      <c r="H9" s="108">
        <v>71.01</v>
      </c>
      <c r="I9" s="108">
        <v>78.1</v>
      </c>
      <c r="J9" s="108">
        <v>87.44</v>
      </c>
      <c r="K9" s="108">
        <v>94.51</v>
      </c>
    </row>
    <row r="10" spans="2:11" ht="18.75" customHeight="1">
      <c r="B10" s="61" t="s">
        <v>36</v>
      </c>
      <c r="C10" s="108">
        <v>30.84</v>
      </c>
      <c r="D10" s="108">
        <v>40.96</v>
      </c>
      <c r="E10" s="108">
        <v>47.66</v>
      </c>
      <c r="F10" s="108">
        <v>56.13</v>
      </c>
      <c r="G10" s="108">
        <v>62.41</v>
      </c>
      <c r="H10" s="108">
        <v>68.65</v>
      </c>
      <c r="I10" s="108">
        <v>74.86</v>
      </c>
      <c r="J10" s="108">
        <v>83.06</v>
      </c>
      <c r="K10" s="108">
        <v>89.26</v>
      </c>
    </row>
    <row r="11" spans="2:11" ht="18.75" customHeight="1">
      <c r="B11" s="61" t="s">
        <v>37</v>
      </c>
      <c r="C11" s="108">
        <v>33.19</v>
      </c>
      <c r="D11" s="108">
        <v>46.04</v>
      </c>
      <c r="E11" s="108">
        <v>54.55</v>
      </c>
      <c r="F11" s="108">
        <v>65.3</v>
      </c>
      <c r="G11" s="108">
        <v>73.27</v>
      </c>
      <c r="H11" s="108">
        <v>81.19</v>
      </c>
      <c r="I11" s="108">
        <v>89.08</v>
      </c>
      <c r="J11" s="108">
        <v>99.48</v>
      </c>
      <c r="K11" s="108">
        <v>107.34</v>
      </c>
    </row>
    <row r="12" spans="2:11" ht="18.75" customHeight="1">
      <c r="B12" s="61" t="s">
        <v>38</v>
      </c>
      <c r="C12" s="108">
        <v>35.18</v>
      </c>
      <c r="D12" s="108">
        <v>48.11</v>
      </c>
      <c r="E12" s="108">
        <v>56.67</v>
      </c>
      <c r="F12" s="108">
        <v>67.48</v>
      </c>
      <c r="G12" s="108">
        <v>75.5</v>
      </c>
      <c r="H12" s="108">
        <v>83.47</v>
      </c>
      <c r="I12" s="108">
        <v>91.4</v>
      </c>
      <c r="J12" s="108">
        <v>101.87</v>
      </c>
      <c r="K12" s="108">
        <v>109.78</v>
      </c>
    </row>
    <row r="13" spans="2:11" ht="18.75" customHeight="1">
      <c r="B13" s="61" t="s">
        <v>39</v>
      </c>
      <c r="C13" s="108">
        <v>35.95</v>
      </c>
      <c r="D13" s="108">
        <v>48.36</v>
      </c>
      <c r="E13" s="108">
        <v>56.58</v>
      </c>
      <c r="F13" s="108">
        <v>66.96</v>
      </c>
      <c r="G13" s="108">
        <v>74.66</v>
      </c>
      <c r="H13" s="108">
        <v>82.31</v>
      </c>
      <c r="I13" s="108">
        <v>89.92</v>
      </c>
      <c r="J13" s="108">
        <v>99.97</v>
      </c>
      <c r="K13" s="108">
        <v>107.57</v>
      </c>
    </row>
    <row r="14" spans="2:11" ht="18.75" customHeight="1">
      <c r="B14" s="62" t="s">
        <v>40</v>
      </c>
      <c r="C14" s="109">
        <v>42.52</v>
      </c>
      <c r="D14" s="109">
        <v>62.63</v>
      </c>
      <c r="E14" s="109">
        <v>75.95</v>
      </c>
      <c r="F14" s="109">
        <v>92.77</v>
      </c>
      <c r="G14" s="109">
        <v>105.25</v>
      </c>
      <c r="H14" s="109">
        <v>117.64</v>
      </c>
      <c r="I14" s="109">
        <v>129.98</v>
      </c>
      <c r="J14" s="109">
        <v>146.26</v>
      </c>
      <c r="K14" s="109">
        <v>158.57</v>
      </c>
    </row>
    <row r="15" ht="18.75" customHeight="1">
      <c r="B15" s="63"/>
    </row>
    <row r="16" spans="2:11" ht="18.75" customHeight="1">
      <c r="B16" s="64" t="s">
        <v>30</v>
      </c>
      <c r="C16" s="102" t="s">
        <v>41</v>
      </c>
      <c r="D16" s="102"/>
      <c r="E16" s="102"/>
      <c r="F16" s="102"/>
      <c r="G16" s="102"/>
      <c r="H16" s="102"/>
      <c r="I16" s="102"/>
      <c r="J16" s="102"/>
      <c r="K16" s="102"/>
    </row>
    <row r="17" spans="2:11" ht="18.75" customHeight="1">
      <c r="B17" s="65" t="s">
        <v>42</v>
      </c>
      <c r="C17" s="66">
        <v>2</v>
      </c>
      <c r="D17" s="66">
        <v>5</v>
      </c>
      <c r="E17" s="66">
        <v>10</v>
      </c>
      <c r="F17" s="66">
        <v>25</v>
      </c>
      <c r="G17" s="66">
        <v>50</v>
      </c>
      <c r="H17" s="66">
        <v>100</v>
      </c>
      <c r="I17" s="66">
        <v>200</v>
      </c>
      <c r="J17" s="66">
        <v>500</v>
      </c>
      <c r="K17" s="66">
        <v>1000</v>
      </c>
    </row>
    <row r="18" spans="2:11" ht="18.75" customHeight="1">
      <c r="B18" s="67">
        <v>0.25</v>
      </c>
      <c r="C18" s="68">
        <f aca="true" t="shared" si="0" ref="C18:K18">+C6/$B$18</f>
        <v>62.76</v>
      </c>
      <c r="D18" s="68">
        <f t="shared" si="0"/>
        <v>82.44</v>
      </c>
      <c r="E18" s="68">
        <f t="shared" si="0"/>
        <v>95.52</v>
      </c>
      <c r="F18" s="68">
        <f t="shared" si="0"/>
        <v>112</v>
      </c>
      <c r="G18" s="68">
        <f t="shared" si="0"/>
        <v>124.2</v>
      </c>
      <c r="H18" s="68">
        <f t="shared" si="0"/>
        <v>136.36</v>
      </c>
      <c r="I18" s="68">
        <f t="shared" si="0"/>
        <v>148.44</v>
      </c>
      <c r="J18" s="68">
        <f t="shared" si="0"/>
        <v>164.4</v>
      </c>
      <c r="K18" s="68">
        <f t="shared" si="0"/>
        <v>176.48</v>
      </c>
    </row>
    <row r="19" spans="2:11" ht="18.75" customHeight="1">
      <c r="B19" s="69">
        <v>0.5</v>
      </c>
      <c r="C19" s="70">
        <f aca="true" t="shared" si="1" ref="C19:K19">+C7/$B$19</f>
        <v>45.08</v>
      </c>
      <c r="D19" s="70">
        <f t="shared" si="1"/>
        <v>63.32</v>
      </c>
      <c r="E19" s="70">
        <f t="shared" si="1"/>
        <v>75.38</v>
      </c>
      <c r="F19" s="70">
        <f t="shared" si="1"/>
        <v>90.64</v>
      </c>
      <c r="G19" s="70">
        <f t="shared" si="1"/>
        <v>101.94</v>
      </c>
      <c r="H19" s="70">
        <f t="shared" si="1"/>
        <v>113.18</v>
      </c>
      <c r="I19" s="70">
        <f t="shared" si="1"/>
        <v>124.36</v>
      </c>
      <c r="J19" s="70">
        <f t="shared" si="1"/>
        <v>139.12</v>
      </c>
      <c r="K19" s="70">
        <f t="shared" si="1"/>
        <v>150.28</v>
      </c>
    </row>
    <row r="20" spans="2:11" ht="18.75" customHeight="1">
      <c r="B20" s="71">
        <v>0.75</v>
      </c>
      <c r="C20" s="70">
        <f aca="true" t="shared" si="2" ref="C20:K20">+C8/$B$20</f>
        <v>35.17333333333333</v>
      </c>
      <c r="D20" s="70">
        <f t="shared" si="2"/>
        <v>49.01333333333333</v>
      </c>
      <c r="E20" s="70">
        <f t="shared" si="2"/>
        <v>58.16</v>
      </c>
      <c r="F20" s="70">
        <f t="shared" si="2"/>
        <v>69.73333333333333</v>
      </c>
      <c r="G20" s="70">
        <f t="shared" si="2"/>
        <v>78.30666666666666</v>
      </c>
      <c r="H20" s="70">
        <f t="shared" si="2"/>
        <v>86.82666666666667</v>
      </c>
      <c r="I20" s="70">
        <f t="shared" si="2"/>
        <v>95.32</v>
      </c>
      <c r="J20" s="70">
        <f t="shared" si="2"/>
        <v>106.52</v>
      </c>
      <c r="K20" s="70">
        <f t="shared" si="2"/>
        <v>114.97333333333334</v>
      </c>
    </row>
    <row r="21" spans="2:11" ht="18.75" customHeight="1">
      <c r="B21" s="71">
        <v>1</v>
      </c>
      <c r="C21" s="70">
        <f aca="true" t="shared" si="3" ref="C21:K21">+C9/$B$21</f>
        <v>27.9</v>
      </c>
      <c r="D21" s="70">
        <f t="shared" si="3"/>
        <v>39.44</v>
      </c>
      <c r="E21" s="70">
        <f t="shared" si="3"/>
        <v>47.08</v>
      </c>
      <c r="F21" s="70">
        <f t="shared" si="3"/>
        <v>56.74</v>
      </c>
      <c r="G21" s="70">
        <f t="shared" si="3"/>
        <v>63.9</v>
      </c>
      <c r="H21" s="70">
        <f t="shared" si="3"/>
        <v>71.01</v>
      </c>
      <c r="I21" s="70">
        <f t="shared" si="3"/>
        <v>78.1</v>
      </c>
      <c r="J21" s="70">
        <f t="shared" si="3"/>
        <v>87.44</v>
      </c>
      <c r="K21" s="70">
        <f t="shared" si="3"/>
        <v>94.51</v>
      </c>
    </row>
    <row r="22" spans="2:11" ht="18.75" customHeight="1">
      <c r="B22" s="71">
        <v>2</v>
      </c>
      <c r="C22" s="70">
        <f aca="true" t="shared" si="4" ref="C22:K22">+C10/$B$22</f>
        <v>15.42</v>
      </c>
      <c r="D22" s="70">
        <f t="shared" si="4"/>
        <v>20.48</v>
      </c>
      <c r="E22" s="70">
        <f t="shared" si="4"/>
        <v>23.83</v>
      </c>
      <c r="F22" s="70">
        <f t="shared" si="4"/>
        <v>28.065</v>
      </c>
      <c r="G22" s="70">
        <f t="shared" si="4"/>
        <v>31.205</v>
      </c>
      <c r="H22" s="70">
        <f t="shared" si="4"/>
        <v>34.325</v>
      </c>
      <c r="I22" s="70">
        <f t="shared" si="4"/>
        <v>37.43</v>
      </c>
      <c r="J22" s="70">
        <f t="shared" si="4"/>
        <v>41.53</v>
      </c>
      <c r="K22" s="70">
        <f t="shared" si="4"/>
        <v>44.63</v>
      </c>
    </row>
    <row r="23" spans="2:11" ht="18.75" customHeight="1">
      <c r="B23" s="71">
        <v>3</v>
      </c>
      <c r="C23" s="70">
        <f aca="true" t="shared" si="5" ref="C23:K23">+C11/$B$23</f>
        <v>11.063333333333333</v>
      </c>
      <c r="D23" s="70">
        <f t="shared" si="5"/>
        <v>15.346666666666666</v>
      </c>
      <c r="E23" s="70">
        <f t="shared" si="5"/>
        <v>18.183333333333334</v>
      </c>
      <c r="F23" s="70">
        <f t="shared" si="5"/>
        <v>21.766666666666666</v>
      </c>
      <c r="G23" s="70">
        <f t="shared" si="5"/>
        <v>24.423333333333332</v>
      </c>
      <c r="H23" s="70">
        <f t="shared" si="5"/>
        <v>27.063333333333333</v>
      </c>
      <c r="I23" s="70">
        <f t="shared" si="5"/>
        <v>29.69333333333333</v>
      </c>
      <c r="J23" s="70">
        <f t="shared" si="5"/>
        <v>33.160000000000004</v>
      </c>
      <c r="K23" s="70">
        <f t="shared" si="5"/>
        <v>35.78</v>
      </c>
    </row>
    <row r="24" spans="2:11" ht="18.75" customHeight="1">
      <c r="B24" s="71">
        <v>6</v>
      </c>
      <c r="C24" s="70">
        <f aca="true" t="shared" si="6" ref="C24:K24">+C12/$B$24</f>
        <v>5.863333333333333</v>
      </c>
      <c r="D24" s="70">
        <f t="shared" si="6"/>
        <v>8.018333333333333</v>
      </c>
      <c r="E24" s="70">
        <f t="shared" si="6"/>
        <v>9.445</v>
      </c>
      <c r="F24" s="70">
        <f t="shared" si="6"/>
        <v>11.246666666666668</v>
      </c>
      <c r="G24" s="70">
        <f t="shared" si="6"/>
        <v>12.583333333333334</v>
      </c>
      <c r="H24" s="70">
        <f t="shared" si="6"/>
        <v>13.911666666666667</v>
      </c>
      <c r="I24" s="70">
        <f t="shared" si="6"/>
        <v>15.233333333333334</v>
      </c>
      <c r="J24" s="70">
        <f t="shared" si="6"/>
        <v>16.978333333333335</v>
      </c>
      <c r="K24" s="70">
        <f t="shared" si="6"/>
        <v>18.296666666666667</v>
      </c>
    </row>
    <row r="25" spans="2:11" ht="18.75" customHeight="1">
      <c r="B25" s="71">
        <v>12</v>
      </c>
      <c r="C25" s="70">
        <f aca="true" t="shared" si="7" ref="C25:K25">+C13/$B$25</f>
        <v>2.9958333333333336</v>
      </c>
      <c r="D25" s="70">
        <f t="shared" si="7"/>
        <v>4.03</v>
      </c>
      <c r="E25" s="70">
        <f t="shared" si="7"/>
        <v>4.715</v>
      </c>
      <c r="F25" s="70">
        <f t="shared" si="7"/>
        <v>5.579999999999999</v>
      </c>
      <c r="G25" s="70">
        <f t="shared" si="7"/>
        <v>6.221666666666667</v>
      </c>
      <c r="H25" s="70">
        <f t="shared" si="7"/>
        <v>6.859166666666667</v>
      </c>
      <c r="I25" s="70">
        <f t="shared" si="7"/>
        <v>7.493333333333333</v>
      </c>
      <c r="J25" s="70">
        <f t="shared" si="7"/>
        <v>8.330833333333333</v>
      </c>
      <c r="K25" s="70">
        <f t="shared" si="7"/>
        <v>8.964166666666666</v>
      </c>
    </row>
    <row r="26" spans="2:11" ht="18.75" customHeight="1">
      <c r="B26" s="72">
        <v>24</v>
      </c>
      <c r="C26" s="73">
        <f aca="true" t="shared" si="8" ref="C26:K26">+C14/$B$26</f>
        <v>1.7716666666666667</v>
      </c>
      <c r="D26" s="73">
        <f t="shared" si="8"/>
        <v>2.6095833333333336</v>
      </c>
      <c r="E26" s="73">
        <f t="shared" si="8"/>
        <v>3.1645833333333333</v>
      </c>
      <c r="F26" s="73">
        <f t="shared" si="8"/>
        <v>3.8654166666666665</v>
      </c>
      <c r="G26" s="73">
        <f t="shared" si="8"/>
        <v>4.385416666666667</v>
      </c>
      <c r="H26" s="73">
        <f t="shared" si="8"/>
        <v>4.901666666666666</v>
      </c>
      <c r="I26" s="73">
        <f t="shared" si="8"/>
        <v>5.415833333333333</v>
      </c>
      <c r="J26" s="73">
        <f t="shared" si="8"/>
        <v>6.094166666666666</v>
      </c>
      <c r="K26" s="73">
        <f t="shared" si="8"/>
        <v>6.607083333333333</v>
      </c>
    </row>
  </sheetData>
  <mergeCells count="5">
    <mergeCell ref="C16:K16"/>
    <mergeCell ref="B4:B5"/>
    <mergeCell ref="C4:K4"/>
    <mergeCell ref="B1:K1"/>
    <mergeCell ref="B2:K2"/>
  </mergeCells>
  <printOptions/>
  <pageMargins left="0.67" right="0.24" top="0.46" bottom="0.54" header="0.3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23.4875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52.88982142857146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7.2725388571372696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26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15.7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23.3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36.2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17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17.1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31.5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22.9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24.2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22.54</v>
      </c>
      <c r="I32" s="91">
        <f t="shared" si="1"/>
        <v>31.66</v>
      </c>
      <c r="J32" s="91">
        <f t="shared" si="1"/>
        <v>37.69</v>
      </c>
      <c r="K32" s="91">
        <f t="shared" si="1"/>
        <v>45.32</v>
      </c>
      <c r="L32" s="91">
        <f t="shared" si="1"/>
        <v>50.97</v>
      </c>
      <c r="M32" s="91">
        <f t="shared" si="1"/>
        <v>56.59</v>
      </c>
      <c r="N32" s="91">
        <f t="shared" si="1"/>
        <v>62.18</v>
      </c>
      <c r="O32" s="91">
        <f t="shared" si="1"/>
        <v>69.56</v>
      </c>
      <c r="P32" s="91">
        <f t="shared" si="1"/>
        <v>75.14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15.7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23.3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36.2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17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17.1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31.5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22.9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24.2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0.12434735898488868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19.592942013779705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27.4625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68.47124999999998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8.274735645324265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25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17.9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38.7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19.5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20.8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36.5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23.4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34.9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26.38</v>
      </c>
      <c r="I32" s="91">
        <f t="shared" si="1"/>
        <v>36.76</v>
      </c>
      <c r="J32" s="91">
        <f t="shared" si="1"/>
        <v>43.62</v>
      </c>
      <c r="K32" s="91">
        <f t="shared" si="1"/>
        <v>52.3</v>
      </c>
      <c r="L32" s="91">
        <f t="shared" si="1"/>
        <v>58.73</v>
      </c>
      <c r="M32" s="91">
        <f t="shared" si="1"/>
        <v>65.12</v>
      </c>
      <c r="N32" s="91">
        <f t="shared" si="1"/>
        <v>71.49</v>
      </c>
      <c r="O32" s="91">
        <f t="shared" si="1"/>
        <v>79.89</v>
      </c>
      <c r="P32" s="91">
        <f t="shared" si="1"/>
        <v>86.23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17.9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38.7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19.5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20.8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36.5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23.4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34.9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0.10928699583424119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23.031250002657966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29.1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84.79999999999993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9.208691546577066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24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17.9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28.8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43.2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21.5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22.3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36.5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24.2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38.4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27.9</v>
      </c>
      <c r="I32" s="91">
        <f t="shared" si="1"/>
        <v>39.44</v>
      </c>
      <c r="J32" s="91">
        <f t="shared" si="1"/>
        <v>47.08</v>
      </c>
      <c r="K32" s="91">
        <f t="shared" si="1"/>
        <v>56.74</v>
      </c>
      <c r="L32" s="91">
        <f t="shared" si="1"/>
        <v>63.9</v>
      </c>
      <c r="M32" s="91">
        <f t="shared" si="1"/>
        <v>71.01</v>
      </c>
      <c r="N32" s="91">
        <f t="shared" si="1"/>
        <v>78.1</v>
      </c>
      <c r="O32" s="91">
        <f t="shared" si="1"/>
        <v>87.44</v>
      </c>
      <c r="P32" s="91">
        <f t="shared" si="1"/>
        <v>94.51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17.9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28.8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43.2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21.5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22.3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36.5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24.2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38.4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56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0.09820298523693546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24.168602050827918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31.8875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65.24696428571458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8.077559302519207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23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20.2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29.5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43.2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23.2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36.6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30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41.1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30.84</v>
      </c>
      <c r="I32" s="91">
        <f t="shared" si="1"/>
        <v>40.96</v>
      </c>
      <c r="J32" s="91">
        <f t="shared" si="1"/>
        <v>47.66</v>
      </c>
      <c r="K32" s="91">
        <f t="shared" si="1"/>
        <v>56.13</v>
      </c>
      <c r="L32" s="91">
        <f t="shared" si="1"/>
        <v>62.41</v>
      </c>
      <c r="M32" s="91">
        <f t="shared" si="1"/>
        <v>68.65</v>
      </c>
      <c r="N32" s="91">
        <f t="shared" si="1"/>
        <v>74.86</v>
      </c>
      <c r="O32" s="91">
        <f t="shared" si="1"/>
        <v>83.06</v>
      </c>
      <c r="P32" s="91">
        <f t="shared" si="1"/>
        <v>89.26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20.2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29.5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43.2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23.2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30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41.1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0.1119547336183546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27.561841009547056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34.525000000000006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105.11642857142813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10.252630324527853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22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21.3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44.3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23.2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48.9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44.5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33.19</v>
      </c>
      <c r="I32" s="91">
        <f t="shared" si="1"/>
        <v>46.04</v>
      </c>
      <c r="J32" s="91">
        <f t="shared" si="1"/>
        <v>54.55</v>
      </c>
      <c r="K32" s="91">
        <f t="shared" si="1"/>
        <v>65.3</v>
      </c>
      <c r="L32" s="91">
        <f t="shared" si="1"/>
        <v>73.27</v>
      </c>
      <c r="M32" s="91">
        <f t="shared" si="1"/>
        <v>81.19</v>
      </c>
      <c r="N32" s="91">
        <f t="shared" si="1"/>
        <v>89.08</v>
      </c>
      <c r="O32" s="91">
        <f t="shared" si="1"/>
        <v>99.48</v>
      </c>
      <c r="P32" s="91">
        <f t="shared" si="1"/>
        <v>107.34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21.3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44.3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23.2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48.9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44.5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0.08820380442631878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29.034556553146842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36.525000000000006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106.37357142857114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10.313756416969094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27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25.7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50.8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26.6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48.9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46.1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35.18</v>
      </c>
      <c r="I32" s="91">
        <f t="shared" si="1"/>
        <v>48.11</v>
      </c>
      <c r="J32" s="91">
        <f t="shared" si="1"/>
        <v>56.67</v>
      </c>
      <c r="K32" s="91">
        <f t="shared" si="1"/>
        <v>67.48</v>
      </c>
      <c r="L32" s="91">
        <f t="shared" si="1"/>
        <v>75.5</v>
      </c>
      <c r="M32" s="91">
        <f t="shared" si="1"/>
        <v>83.47</v>
      </c>
      <c r="N32" s="91">
        <f t="shared" si="1"/>
        <v>91.4</v>
      </c>
      <c r="O32" s="91">
        <f t="shared" si="1"/>
        <v>101.87</v>
      </c>
      <c r="P32" s="91">
        <f t="shared" si="1"/>
        <v>109.78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25.7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50.8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26.6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48.9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46.1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0.0876810507675101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31.00182257727405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37.237500000000004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98.05982142857127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9.902515914078162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28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51.5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27.9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49.3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46.1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35.95</v>
      </c>
      <c r="I32" s="91">
        <f t="shared" si="1"/>
        <v>48.36</v>
      </c>
      <c r="J32" s="91">
        <f t="shared" si="1"/>
        <v>56.58</v>
      </c>
      <c r="K32" s="91">
        <f t="shared" si="1"/>
        <v>66.96</v>
      </c>
      <c r="L32" s="91">
        <f t="shared" si="1"/>
        <v>74.66</v>
      </c>
      <c r="M32" s="91">
        <f t="shared" si="1"/>
        <v>82.31</v>
      </c>
      <c r="N32" s="91">
        <f t="shared" si="1"/>
        <v>89.92</v>
      </c>
      <c r="O32" s="91">
        <f t="shared" si="1"/>
        <v>99.97</v>
      </c>
      <c r="P32" s="91">
        <f t="shared" si="1"/>
        <v>107.57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51.5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27.9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49.3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46.1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0.0913223475575888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31.934548280601756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44.6125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257.4383928571432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16.044886813472484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29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37.9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67.3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40.5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71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46.1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42.52</v>
      </c>
      <c r="I32" s="91">
        <f t="shared" si="1"/>
        <v>62.63</v>
      </c>
      <c r="J32" s="91">
        <f t="shared" si="1"/>
        <v>75.95</v>
      </c>
      <c r="K32" s="91">
        <f t="shared" si="1"/>
        <v>92.77</v>
      </c>
      <c r="L32" s="91">
        <f t="shared" si="1"/>
        <v>105.25</v>
      </c>
      <c r="M32" s="91">
        <f t="shared" si="1"/>
        <v>117.64</v>
      </c>
      <c r="N32" s="91">
        <f t="shared" si="1"/>
        <v>129.98</v>
      </c>
      <c r="O32" s="91">
        <f t="shared" si="1"/>
        <v>146.26</v>
      </c>
      <c r="P32" s="91">
        <f t="shared" si="1"/>
        <v>158.57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37.9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67.3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40.5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71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46.1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0.056361943247905284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36.02021286273919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u</cp:lastModifiedBy>
  <cp:lastPrinted>2008-07-14T03:26:20Z</cp:lastPrinted>
  <dcterms:created xsi:type="dcterms:W3CDTF">2004-08-27T04:01:37Z</dcterms:created>
  <dcterms:modified xsi:type="dcterms:W3CDTF">2008-07-16T03:26:48Z</dcterms:modified>
  <cp:category/>
  <cp:version/>
  <cp:contentType/>
  <cp:contentStatus/>
</cp:coreProperties>
</file>